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schw01\Desktop\workshop 26-09-14\"/>
    </mc:Choice>
  </mc:AlternateContent>
  <xr:revisionPtr revIDLastSave="0" documentId="13_ncr:1_{50E30519-3FAD-4956-8350-E8103CDD2D7D}" xr6:coauthVersionLast="47" xr6:coauthVersionMax="47" xr10:uidLastSave="{00000000-0000-0000-0000-000000000000}"/>
  <bookViews>
    <workbookView xWindow="6975" yWindow="2490" windowWidth="21600" windowHeight="11295" xr2:uid="{EE828C2A-9A67-4AC5-969A-C383C25030A2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H6" i="1" s="1"/>
  <c r="J6" i="1" s="1"/>
  <c r="G5" i="1"/>
  <c r="H5" i="1" s="1"/>
  <c r="J5" i="1" s="1"/>
  <c r="G4" i="1"/>
  <c r="H4" i="1" s="1"/>
  <c r="J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Hans Peter Bach</author>
  </authors>
  <commentList>
    <comment ref="B3" authorId="0" shapeId="0" xr:uid="{6207BC32-140B-4C56-896C-66EC935494F0}">
      <text>
        <r>
          <rPr>
            <b/>
            <sz val="9"/>
            <color indexed="81"/>
            <rFont val="Segoe UI"/>
            <family val="2"/>
          </rPr>
          <t>see Tab "Annex B"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3" authorId="0" shapeId="0" xr:uid="{214705E9-A860-46D4-A048-5842F5C5773F}">
      <text>
        <r>
          <rPr>
            <b/>
            <sz val="9"/>
            <color indexed="81"/>
            <rFont val="Segoe UI"/>
            <family val="2"/>
          </rPr>
          <t>see Tab "Annex B"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3" authorId="0" shapeId="0" xr:uid="{D3F5C719-9006-491C-B67A-575110E45511}">
      <text>
        <r>
          <rPr>
            <b/>
            <sz val="9"/>
            <color indexed="81"/>
            <rFont val="Segoe UI"/>
            <family val="2"/>
          </rPr>
          <t>see Tab "Annex B"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E3" authorId="0" shapeId="0" xr:uid="{96C1532C-C22C-4FDE-B364-FD749D8174DD}">
      <text>
        <r>
          <rPr>
            <b/>
            <sz val="9"/>
            <color indexed="81"/>
            <rFont val="Segoe UI"/>
            <family val="2"/>
          </rPr>
          <t>see Tab "Annex B"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F3" authorId="0" shapeId="0" xr:uid="{DF1CF80F-8B03-493D-BA77-FD1C54C440FA}">
      <text>
        <r>
          <rPr>
            <b/>
            <sz val="9"/>
            <color indexed="81"/>
            <rFont val="Segoe UI"/>
            <family val="2"/>
          </rPr>
          <t>see Tab "Annex B"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<sst xmlns="http://schemas.openxmlformats.org/spreadsheetml/2006/main" count="30" uniqueCount="29">
  <si>
    <t>Time</t>
  </si>
  <si>
    <t>Expertise</t>
  </si>
  <si>
    <t>Knowledge</t>
  </si>
  <si>
    <t>Window of opportunity</t>
  </si>
  <si>
    <t>Equipment</t>
  </si>
  <si>
    <t>Total resilience</t>
  </si>
  <si>
    <t>Probability score</t>
  </si>
  <si>
    <t>Impact score*</t>
  </si>
  <si>
    <t>Risk</t>
  </si>
  <si>
    <t>[0 to 19]</t>
  </si>
  <si>
    <t>[0 to 8]</t>
  </si>
  <si>
    <t>[0 to 11]</t>
  </si>
  <si>
    <t>[0 to 10]</t>
  </si>
  <si>
    <t>[0 to 9]</t>
  </si>
  <si>
    <t>[1 ; 1/3]</t>
  </si>
  <si>
    <t>Synthetic Identity Attack</t>
  </si>
  <si>
    <t>Justifications</t>
  </si>
  <si>
    <t>The instrument is always accessible</t>
  </si>
  <si>
    <t>Presentation attack (spoofing, fake biometric data)</t>
  </si>
  <si>
    <t>Producing fake biometric data requires at least an expert level of xpertise</t>
  </si>
  <si>
    <t>Synthetic Identity Attack
(generating a user that should not exist)</t>
  </si>
  <si>
    <t>Presentation attack
(spoofing, fake biometric data)</t>
  </si>
  <si>
    <t>Getting access to a sample to copy the biometric data is quite difficult and has a very small time frame</t>
  </si>
  <si>
    <t>Generating fake biometric data requires specialized tools that are not common.</t>
  </si>
  <si>
    <t>Putting together fake biometric data requires knowledge in multiple fields (software and hardware)</t>
  </si>
  <si>
    <t>To create a fake identity requires at least an expert level in writing software</t>
  </si>
  <si>
    <t>Sensitive knowledge on the registration process for authenticated users is required.</t>
  </si>
  <si>
    <t>Attempting to register fake users can be done at any time.</t>
  </si>
  <si>
    <t>Specialized software is necessary to perform the fake registration and supply fake identification (deep fake, fake ids,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</si>
</sst>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" fontId="0" fillId="0" borderId="1" xfId="0" applyNumberFormat="1" applyBorder="1" applyAlignment="1" applyProtection="1">
      <alignment horizontal="center" vertical="center" wrapText="1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textRotation="90" wrapText="1"/>
    </xf>
    <xf numFmtId="49" fontId="1" fillId="3" borderId="4" xfId="0" applyNumberFormat="1" applyFont="1" applyFill="1" applyBorder="1" applyAlignment="1">
      <alignment horizontal="center" textRotation="90" wrapText="1"/>
    </xf>
    <xf numFmtId="0" fontId="1" fillId="3" borderId="5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textRotation="90" wrapText="1"/>
    </xf>
    <xf numFmtId="0" fontId="1" fillId="3" borderId="6" xfId="0" applyFont="1" applyFill="1" applyBorder="1" applyAlignment="1">
      <alignment horizontal="center" textRotation="90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Ag8_51\30-Gremien\WELMEC-WG7\_Ver&#246;ffentlichte%20Dokumente\Guide_74\2026\PUBLISHED\RA_tables\Software_Examination_Recast-Template_V2.4_disp.xlsm" TargetMode="External"/><Relationship Id="rId1" Type="http://schemas.openxmlformats.org/officeDocument/2006/relationships/externalLinkPath" Target="file:///O:\Ag8_51\30-Gremien\WELMEC-WG7\_Ver&#246;ffentlichte%20Dokumente\Guide_74\2026\PUBLISHED\RA_tables\Software_Examination_Recast-Template_V2.4_dis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ser Guide"/>
      <sheetName val="Information"/>
      <sheetName val="AT-Matrix"/>
      <sheetName val="Checklist"/>
      <sheetName val="Risk analysis"/>
      <sheetName val="Table 7-1 Time"/>
      <sheetName val="Table 7-2 Expertise"/>
      <sheetName val="Table 7-3 Knowledge"/>
      <sheetName val="Table 7-4 Opportunity"/>
      <sheetName val="Table 7-5 Equipment"/>
      <sheetName val="Syst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3">
          <cell r="D23">
            <v>0</v>
          </cell>
          <cell r="E23">
            <v>9</v>
          </cell>
          <cell r="F23">
            <v>5</v>
          </cell>
        </row>
        <row r="24">
          <cell r="D24">
            <v>10</v>
          </cell>
          <cell r="E24">
            <v>13</v>
          </cell>
          <cell r="F24">
            <v>4</v>
          </cell>
        </row>
        <row r="25">
          <cell r="D25">
            <v>14</v>
          </cell>
          <cell r="E25">
            <v>19</v>
          </cell>
          <cell r="F25">
            <v>3</v>
          </cell>
        </row>
        <row r="26">
          <cell r="D26">
            <v>20</v>
          </cell>
          <cell r="E26">
            <v>24</v>
          </cell>
          <cell r="F26">
            <v>2</v>
          </cell>
        </row>
        <row r="27">
          <cell r="D27">
            <v>25</v>
          </cell>
          <cell r="E27">
            <v>1000</v>
          </cell>
          <cell r="F2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74E16-802E-4F5B-BE8C-9C63CFB5161A}">
  <dimension ref="A1:J10"/>
  <sheetViews>
    <sheetView tabSelected="1" topLeftCell="A2" workbookViewId="0">
      <selection activeCell="G9" sqref="G9"/>
    </sheetView>
  </sheetViews>
  <sheetFormatPr baseColWidth="10" defaultRowHeight="15" x14ac:dyDescent="0.25"/>
  <cols>
    <col min="1" max="1" width="33.28515625" customWidth="1"/>
    <col min="2" max="10" width="20.7109375" customWidth="1"/>
  </cols>
  <sheetData>
    <row r="1" spans="1:10" ht="15.75" thickBot="1" x14ac:dyDescent="0.3"/>
    <row r="2" spans="1:10" ht="56.25" thickTop="1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11" t="s">
        <v>5</v>
      </c>
      <c r="H2" s="11" t="s">
        <v>6</v>
      </c>
      <c r="I2" s="7" t="s">
        <v>7</v>
      </c>
      <c r="J2" s="11" t="s">
        <v>8</v>
      </c>
    </row>
    <row r="3" spans="1:10" ht="15.75" thickBot="1" x14ac:dyDescent="0.3"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12"/>
      <c r="H3" s="12"/>
      <c r="I3" s="9" t="s">
        <v>14</v>
      </c>
      <c r="J3" s="12"/>
    </row>
    <row r="4" spans="1:10" ht="30.75" thickTop="1" x14ac:dyDescent="0.25">
      <c r="A4" s="14" t="s">
        <v>21</v>
      </c>
      <c r="B4" s="10">
        <v>0</v>
      </c>
      <c r="C4" s="10">
        <v>6</v>
      </c>
      <c r="D4" s="10">
        <v>11</v>
      </c>
      <c r="E4" s="10">
        <v>10</v>
      </c>
      <c r="F4" s="10">
        <v>7</v>
      </c>
      <c r="G4" s="2">
        <f>SUM(B4:F4)</f>
        <v>34</v>
      </c>
      <c r="H4" s="3">
        <f>VLOOKUP(G4,[1]System!$D$23:$F$27,3,TRUE)</f>
        <v>1</v>
      </c>
      <c r="I4" s="4">
        <v>1</v>
      </c>
      <c r="J4" s="5">
        <f>H4*I4</f>
        <v>1</v>
      </c>
    </row>
    <row r="5" spans="1:10" ht="45" x14ac:dyDescent="0.25">
      <c r="A5" s="14" t="s">
        <v>20</v>
      </c>
      <c r="B5" s="1">
        <v>0</v>
      </c>
      <c r="C5" s="1">
        <v>6</v>
      </c>
      <c r="D5" s="1">
        <v>11</v>
      </c>
      <c r="E5" s="1">
        <v>1</v>
      </c>
      <c r="F5" s="1">
        <v>7</v>
      </c>
      <c r="G5" s="2">
        <f t="shared" ref="G5:G6" si="0">SUM(B5:F5)</f>
        <v>25</v>
      </c>
      <c r="H5" s="3">
        <f>VLOOKUP(G5,[1]System!$D$23:$F$27,3,TRUE)</f>
        <v>1</v>
      </c>
      <c r="I5" s="4">
        <v>1</v>
      </c>
      <c r="J5" s="5">
        <f t="shared" ref="J5:J6" si="1">H5*I5</f>
        <v>1</v>
      </c>
    </row>
    <row r="6" spans="1:10" x14ac:dyDescent="0.25">
      <c r="B6" s="1"/>
      <c r="C6" s="1"/>
      <c r="D6" s="1"/>
      <c r="E6" s="1"/>
      <c r="F6" s="1"/>
      <c r="G6" s="2">
        <f t="shared" si="0"/>
        <v>0</v>
      </c>
      <c r="H6" s="3">
        <f>VLOOKUP(G6,[1]System!$D$23:$F$27,3,TRUE)</f>
        <v>5</v>
      </c>
      <c r="I6" s="4">
        <v>1</v>
      </c>
      <c r="J6" s="5">
        <f t="shared" si="1"/>
        <v>5</v>
      </c>
    </row>
    <row r="8" spans="1:10" x14ac:dyDescent="0.25">
      <c r="B8" s="13" t="s">
        <v>16</v>
      </c>
      <c r="C8" s="13"/>
      <c r="D8" s="13"/>
      <c r="E8" s="13"/>
      <c r="F8" s="13"/>
      <c r="G8" s="15"/>
      <c r="H8" s="15"/>
      <c r="I8" s="15"/>
      <c r="J8" s="15"/>
    </row>
    <row r="9" spans="1:10" ht="90" x14ac:dyDescent="0.25">
      <c r="A9" s="16" t="s">
        <v>18</v>
      </c>
      <c r="B9" s="16" t="s">
        <v>17</v>
      </c>
      <c r="C9" s="16" t="s">
        <v>19</v>
      </c>
      <c r="D9" s="16" t="s">
        <v>24</v>
      </c>
      <c r="E9" s="16" t="s">
        <v>22</v>
      </c>
      <c r="F9" s="16" t="s">
        <v>23</v>
      </c>
    </row>
    <row r="10" spans="1:10" ht="105" x14ac:dyDescent="0.25">
      <c r="A10" s="16" t="s">
        <v>15</v>
      </c>
      <c r="B10" s="16" t="s">
        <v>17</v>
      </c>
      <c r="C10" s="16" t="s">
        <v>25</v>
      </c>
      <c r="D10" s="16" t="s">
        <v>26</v>
      </c>
      <c r="E10" s="16" t="s">
        <v>27</v>
      </c>
      <c r="F10" s="16" t="s">
        <v>28</v>
      </c>
    </row>
  </sheetData>
  <mergeCells count="4">
    <mergeCell ref="G2:G3"/>
    <mergeCell ref="H2:H3"/>
    <mergeCell ref="J2:J3"/>
    <mergeCell ref="B8:F8"/>
  </mergeCells>
  <hyperlinks>
    <hyperlink ref="B2" location="'Table 7-1 Time'!A2" display="Time" xr:uid="{229614B7-38F1-4FDE-9A9F-F8F1B34E03B2}"/>
    <hyperlink ref="C2" location="'Table 7-2 Expertise'!A2" display="Expertise" xr:uid="{5D1EB128-4238-4153-B475-96384EBCC24F}"/>
    <hyperlink ref="D2" location="'Table 7-3 Knowledge'!A2" display="Knowledge" xr:uid="{C166CC15-99EA-4D80-A3F7-05540B0F4724}"/>
    <hyperlink ref="E2" location="'Table 7-4 Opportunity'!A2" display="Window of opportunity" xr:uid="{D856E37B-A3ED-4454-8631-E50AD7297981}"/>
    <hyperlink ref="F2" location="'Table 7-5 Equipment'!A2" display="Equipment" xr:uid="{05254FC1-EA42-4A0A-ADDC-E45FB77BAAE3}"/>
  </hyperlink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Nischwitz</dc:creator>
  <cp:lastModifiedBy>Martin Nischwitz</cp:lastModifiedBy>
  <dcterms:created xsi:type="dcterms:W3CDTF">2026-09-11T07:28:26Z</dcterms:created>
  <dcterms:modified xsi:type="dcterms:W3CDTF">2026-09-14T08:04:04Z</dcterms:modified>
</cp:coreProperties>
</file>